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3" sheetId="2" r:id="rId2"/>
    <sheet name="Tabelle2" sheetId="3" r:id="rId3"/>
  </sheets>
  <definedNames>
    <definedName name="_xlnm.Print_Area" localSheetId="0">'Tabelle1'!$A$1:$F$63</definedName>
  </definedNames>
  <calcPr fullCalcOnLoad="1"/>
</workbook>
</file>

<file path=xl/sharedStrings.xml><?xml version="1.0" encoding="utf-8"?>
<sst xmlns="http://schemas.openxmlformats.org/spreadsheetml/2006/main" count="28" uniqueCount="27">
  <si>
    <t xml:space="preserve">Einwohnerzahl </t>
  </si>
  <si>
    <t>W-Rate</t>
  </si>
  <si>
    <t>Wert</t>
  </si>
  <si>
    <t>Quelle</t>
  </si>
  <si>
    <t>Quellen</t>
  </si>
  <si>
    <t>Bevölkerung: Kurfürstentum Hessen-Kassel (HEK)</t>
  </si>
  <si>
    <t>Gebiet: Provinz Fulda (FUL)</t>
  </si>
  <si>
    <t>Jahr</t>
  </si>
  <si>
    <t>Anmerkung</t>
  </si>
  <si>
    <t>3: Viebahn, Statistik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</si>
  <si>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</si>
  <si>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</si>
  <si>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</si>
  <si>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</si>
  <si>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</si>
  <si>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ges</t>
  </si>
  <si>
    <t>hanau</t>
  </si>
  <si>
    <t>niederhess</t>
  </si>
  <si>
    <t>oberhess</t>
  </si>
  <si>
    <t>fulda</t>
  </si>
  <si>
    <t>summe Prov</t>
  </si>
  <si>
    <t>ges-summe Prov</t>
  </si>
  <si>
    <t>ges-3Prov</t>
  </si>
  <si>
    <t>Formal bestehen die Provinzen in diesem Jahr nicht.</t>
  </si>
  <si>
    <t>dto.</t>
  </si>
  <si>
    <t>Ab 1867 bei Preußen (Reg.Bez. Kassel).</t>
  </si>
  <si>
    <t>1866 Annexion durch Preußen.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</si>
</sst>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2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" fontId="3" fillId="0" borderId="0" xfId="0" applyNumberFormat="1" applyFont="1" applyAlignment="1">
      <alignment horizontal="right"/>
    </xf>
    <xf numFmtId="10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Alignment="1">
      <alignment/>
    </xf>
    <xf numFmtId="0" fontId="0" fillId="2" borderId="0" xfId="0" applyFill="1" applyBorder="1" applyAlignment="1" applyProtection="1">
      <alignment/>
      <protection/>
    </xf>
    <xf numFmtId="1" fontId="3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Border="1" applyAlignment="1" applyProtection="1">
      <alignment vertical="top"/>
      <protection/>
    </xf>
    <xf numFmtId="1" fontId="3" fillId="2" borderId="0" xfId="0" applyNumberFormat="1" applyFont="1" applyFill="1" applyAlignment="1">
      <alignment horizontal="right" vertical="top"/>
    </xf>
    <xf numFmtId="10" fontId="0" fillId="2" borderId="0" xfId="0" applyNumberFormat="1" applyFill="1" applyAlignment="1">
      <alignment vertical="top"/>
    </xf>
    <xf numFmtId="0" fontId="0" fillId="2" borderId="0" xfId="0" applyFill="1" applyAlignment="1">
      <alignment vertical="top"/>
    </xf>
    <xf numFmtId="0" fontId="0" fillId="2" borderId="0" xfId="0" applyFont="1" applyFill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292"/>
  <sheetViews>
    <sheetView tabSelected="1" workbookViewId="0" topLeftCell="A27">
      <selection activeCell="A1" sqref="A1:F63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5</v>
      </c>
    </row>
    <row r="3" ht="12.75">
      <c r="A3" s="1"/>
    </row>
    <row r="4" ht="12.75">
      <c r="A4" s="1" t="s">
        <v>6</v>
      </c>
    </row>
    <row r="5" ht="12.75">
      <c r="A5" s="1"/>
    </row>
    <row r="6" spans="1:6" ht="12.75">
      <c r="A6" s="10" t="s">
        <v>7</v>
      </c>
      <c r="B6" s="11" t="s">
        <v>0</v>
      </c>
      <c r="C6" s="11" t="s">
        <v>1</v>
      </c>
      <c r="D6" s="11" t="s">
        <v>2</v>
      </c>
      <c r="E6" s="11" t="s">
        <v>3</v>
      </c>
      <c r="F6" s="12" t="s">
        <v>8</v>
      </c>
    </row>
    <row r="7" spans="1:40" ht="12.75">
      <c r="A7" s="8">
        <v>1821</v>
      </c>
      <c r="B7">
        <v>112748</v>
      </c>
      <c r="D7">
        <v>1</v>
      </c>
      <c r="E7" s="2">
        <v>3</v>
      </c>
      <c r="L7" s="8"/>
      <c r="R7" s="8"/>
      <c r="AB7" s="8"/>
      <c r="AI7" s="8"/>
      <c r="AN7" s="5"/>
    </row>
    <row r="8" spans="1:40" ht="12.75">
      <c r="A8" s="17">
        <v>1822</v>
      </c>
      <c r="B8" s="18">
        <f>B7*(EXP(LN($B$13/$B$7)/($A$13-$A$7)))</f>
        <v>114201.82095590663</v>
      </c>
      <c r="C8" s="19">
        <f aca="true" t="shared" si="0" ref="C8:C18">(B8/B7-1)</f>
        <v>0.012894427891462668</v>
      </c>
      <c r="D8" s="20">
        <v>5</v>
      </c>
      <c r="E8" s="21"/>
      <c r="F8" s="20"/>
      <c r="L8" s="8"/>
      <c r="R8" s="8"/>
      <c r="AB8" s="8"/>
      <c r="AI8" s="8"/>
      <c r="AN8" s="5"/>
    </row>
    <row r="9" spans="1:40" ht="12.75">
      <c r="A9" s="8">
        <v>1823</v>
      </c>
      <c r="B9" s="13">
        <f>B8*(EXP(LN($B$13/$B$7)/($A$13-$A$7)))</f>
        <v>115674.3881012963</v>
      </c>
      <c r="C9" s="14">
        <f t="shared" si="0"/>
        <v>0.012894427891462668</v>
      </c>
      <c r="D9">
        <v>5</v>
      </c>
      <c r="L9" s="8"/>
      <c r="R9" s="8"/>
      <c r="AB9" s="8"/>
      <c r="AC9" s="5"/>
      <c r="AI9" s="8"/>
      <c r="AN9" s="7"/>
    </row>
    <row r="10" spans="1:40" ht="12.75">
      <c r="A10" s="17">
        <v>1824</v>
      </c>
      <c r="B10" s="18">
        <f>B9*(EXP(LN($B$13/$B$7)/($A$13-$A$7)))</f>
        <v>117165.94315755753</v>
      </c>
      <c r="C10" s="19">
        <f t="shared" si="0"/>
        <v>0.012894427891462668</v>
      </c>
      <c r="D10" s="20">
        <v>5</v>
      </c>
      <c r="E10" s="21"/>
      <c r="F10" s="20"/>
      <c r="L10" s="8"/>
      <c r="R10" s="8"/>
      <c r="AB10" s="8"/>
      <c r="AC10" s="5"/>
      <c r="AI10" s="8"/>
      <c r="AN10" s="5"/>
    </row>
    <row r="11" spans="1:40" ht="12.75">
      <c r="A11" s="8">
        <v>1825</v>
      </c>
      <c r="B11" s="13">
        <f>B10*(EXP(LN($B$13/$B$7)/($A$13-$A$7)))</f>
        <v>118676.73096293787</v>
      </c>
      <c r="C11" s="14">
        <f t="shared" si="0"/>
        <v>0.012894427891462668</v>
      </c>
      <c r="D11">
        <v>5</v>
      </c>
      <c r="L11" s="8"/>
      <c r="R11" s="8"/>
      <c r="AB11" s="8"/>
      <c r="AC11" s="5"/>
      <c r="AI11" s="8"/>
      <c r="AN11" s="5"/>
    </row>
    <row r="12" spans="1:40" ht="12.75">
      <c r="A12" s="17">
        <v>1826</v>
      </c>
      <c r="B12" s="18">
        <f>B11*(EXP(LN($B$13/$B$7)/($A$13-$A$7)))</f>
        <v>120206.999512734</v>
      </c>
      <c r="C12" s="19">
        <f t="shared" si="0"/>
        <v>0.012894427891462668</v>
      </c>
      <c r="D12" s="20">
        <v>5</v>
      </c>
      <c r="E12" s="21"/>
      <c r="F12" s="20"/>
      <c r="L12" s="8"/>
      <c r="R12" s="8"/>
      <c r="AB12" s="8"/>
      <c r="AC12" s="5"/>
      <c r="AI12" s="8"/>
      <c r="AN12" s="5"/>
    </row>
    <row r="13" spans="1:40" ht="12.75">
      <c r="A13" s="8">
        <v>1827</v>
      </c>
      <c r="B13">
        <v>121757</v>
      </c>
      <c r="C13" s="14">
        <f t="shared" si="0"/>
        <v>0.012894427891462446</v>
      </c>
      <c r="D13">
        <v>1</v>
      </c>
      <c r="E13" s="2">
        <v>3</v>
      </c>
      <c r="L13" s="8"/>
      <c r="R13" s="8"/>
      <c r="V13" s="5"/>
      <c r="AB13" s="8"/>
      <c r="AC13" s="7"/>
      <c r="AI13" s="8"/>
      <c r="AN13" s="5"/>
    </row>
    <row r="14" spans="1:40" ht="12.75">
      <c r="A14" s="17">
        <v>1828</v>
      </c>
      <c r="B14" s="18">
        <f>B13*(EXP(LN($B$18/$B$13)/($A$18-$A$13)))</f>
        <v>123092.76789099947</v>
      </c>
      <c r="C14" s="19">
        <f t="shared" si="0"/>
        <v>0.010970768752510907</v>
      </c>
      <c r="D14" s="20">
        <v>5</v>
      </c>
      <c r="E14" s="21"/>
      <c r="F14" s="20"/>
      <c r="L14" s="8"/>
      <c r="R14" s="8"/>
      <c r="V14" s="5"/>
      <c r="AB14" s="8"/>
      <c r="AC14" s="5"/>
      <c r="AI14" s="8"/>
      <c r="AN14" s="5"/>
    </row>
    <row r="15" spans="1:40" ht="12.75">
      <c r="A15" s="8">
        <v>1829</v>
      </c>
      <c r="B15" s="13">
        <f>B14*(EXP(LN($B$18/$B$13)/($A$18-$A$13)))</f>
        <v>124443.19018263812</v>
      </c>
      <c r="C15" s="14">
        <f t="shared" si="0"/>
        <v>0.010970768752510907</v>
      </c>
      <c r="D15">
        <v>5</v>
      </c>
      <c r="L15" s="8"/>
      <c r="R15" s="8"/>
      <c r="V15" s="5"/>
      <c r="AB15" s="8"/>
      <c r="AC15" s="5"/>
      <c r="AI15" s="8"/>
      <c r="AN15" s="5"/>
    </row>
    <row r="16" spans="1:40" ht="12.75">
      <c r="A16" s="17">
        <v>1830</v>
      </c>
      <c r="B16" s="18">
        <f>B15*(EXP(LN($B$18/$B$13)/($A$18-$A$13)))</f>
        <v>125808.42764495658</v>
      </c>
      <c r="C16" s="19">
        <f t="shared" si="0"/>
        <v>0.010970768752510907</v>
      </c>
      <c r="D16" s="20">
        <v>5</v>
      </c>
      <c r="E16" s="21"/>
      <c r="F16" s="20"/>
      <c r="G16" s="3"/>
      <c r="L16" s="8"/>
      <c r="R16" s="8"/>
      <c r="V16" s="5"/>
      <c r="AB16" s="8"/>
      <c r="AI16" s="8"/>
      <c r="AN16" s="5"/>
    </row>
    <row r="17" spans="1:40" ht="12.75">
      <c r="A17" s="8">
        <v>1831</v>
      </c>
      <c r="B17" s="13">
        <f>B16*(EXP(LN($B$18/$B$13)/($A$18-$A$13)))</f>
        <v>127188.6428117664</v>
      </c>
      <c r="C17" s="14">
        <f t="shared" si="0"/>
        <v>0.010970768752510907</v>
      </c>
      <c r="D17">
        <v>5</v>
      </c>
      <c r="L17" s="8"/>
      <c r="R17" s="8"/>
      <c r="V17" s="5"/>
      <c r="AB17" s="8"/>
      <c r="AI17" s="8"/>
      <c r="AN17" s="5"/>
    </row>
    <row r="18" spans="1:35" ht="12.75">
      <c r="A18" s="17">
        <v>1832</v>
      </c>
      <c r="B18" s="20">
        <v>128584</v>
      </c>
      <c r="C18" s="19">
        <f t="shared" si="0"/>
        <v>0.010970768752510907</v>
      </c>
      <c r="D18" s="20">
        <v>1</v>
      </c>
      <c r="E18" s="21">
        <v>3</v>
      </c>
      <c r="F18" s="20"/>
      <c r="L18" s="8"/>
      <c r="R18" s="8"/>
      <c r="V18" s="5"/>
      <c r="AB18" s="8"/>
      <c r="AI18" s="8"/>
    </row>
    <row r="19" spans="1:35" ht="12.75">
      <c r="A19" s="8">
        <v>1833</v>
      </c>
      <c r="B19" s="13">
        <f>B18*(EXP(LN(B20/B18)/(A20-A18)))</f>
        <v>130519.92660126653</v>
      </c>
      <c r="C19" s="14">
        <f>(B19/B18-1)</f>
        <v>0.015055734782449814</v>
      </c>
      <c r="D19">
        <v>5</v>
      </c>
      <c r="L19" s="8"/>
      <c r="O19" s="5"/>
      <c r="R19" s="8"/>
      <c r="V19" s="5"/>
      <c r="AB19" s="8"/>
      <c r="AI19" s="8"/>
    </row>
    <row r="20" spans="1:35" ht="12.75">
      <c r="A20" s="17">
        <v>1834</v>
      </c>
      <c r="B20" s="20">
        <v>132485</v>
      </c>
      <c r="C20" s="19">
        <f>(B20/B19-1)</f>
        <v>0.015055734782449592</v>
      </c>
      <c r="D20" s="20">
        <v>1</v>
      </c>
      <c r="E20" s="21">
        <v>3</v>
      </c>
      <c r="F20" s="20"/>
      <c r="L20" s="8"/>
      <c r="O20" s="5"/>
      <c r="R20" s="8"/>
      <c r="V20" s="5"/>
      <c r="AB20" s="8"/>
      <c r="AI20" s="8"/>
    </row>
    <row r="21" spans="1:35" ht="12.75">
      <c r="A21" s="8">
        <v>1835</v>
      </c>
      <c r="B21" s="13">
        <f>B20*(EXP(LN(B23/B20)/(A23-A20)))</f>
        <v>133606.4799329648</v>
      </c>
      <c r="C21" s="14">
        <f>(B21/B20-1)</f>
        <v>0.008464957791182393</v>
      </c>
      <c r="D21">
        <v>5</v>
      </c>
      <c r="G21" s="4"/>
      <c r="L21" s="8"/>
      <c r="O21" s="5"/>
      <c r="R21" s="8"/>
      <c r="AB21" s="8"/>
      <c r="AI21" s="8"/>
    </row>
    <row r="22" spans="1:35" ht="12.75">
      <c r="A22" s="17">
        <v>1836</v>
      </c>
      <c r="B22" s="18">
        <f>B21*(EXP(LN(B23/B20)/(A23-A20)))</f>
        <v>134737.4531462258</v>
      </c>
      <c r="C22" s="19">
        <f>(B22/B21-1)</f>
        <v>0.008464957791182393</v>
      </c>
      <c r="D22" s="20">
        <v>5</v>
      </c>
      <c r="E22" s="21"/>
      <c r="F22" s="20"/>
      <c r="G22" s="6"/>
      <c r="L22" s="8"/>
      <c r="O22" s="5"/>
      <c r="R22" s="8"/>
      <c r="AB22" s="8"/>
      <c r="AI22" s="8"/>
    </row>
    <row r="23" spans="1:35" ht="12.75">
      <c r="A23" s="8">
        <v>1837</v>
      </c>
      <c r="B23">
        <v>135878</v>
      </c>
      <c r="C23" s="14">
        <f aca="true" t="shared" si="1" ref="C23:C52">(B23/B22-1)</f>
        <v>0.00846495779118217</v>
      </c>
      <c r="D23">
        <v>1</v>
      </c>
      <c r="E23" s="2">
        <v>3</v>
      </c>
      <c r="L23" s="8"/>
      <c r="O23" s="5"/>
      <c r="R23" s="8"/>
      <c r="AB23" s="8"/>
      <c r="AI23" s="8"/>
    </row>
    <row r="24" spans="1:35" ht="12.75">
      <c r="A24" s="17">
        <v>1838</v>
      </c>
      <c r="B24" s="18">
        <f>B23*(EXP(LN(B26/B23)/(A26-A23)))</f>
        <v>136508.07379696664</v>
      </c>
      <c r="C24" s="19">
        <f t="shared" si="1"/>
        <v>0.004637055277282753</v>
      </c>
      <c r="D24" s="20">
        <v>5</v>
      </c>
      <c r="E24" s="21"/>
      <c r="F24" s="20"/>
      <c r="L24" s="8"/>
      <c r="O24" s="5"/>
      <c r="R24" s="8"/>
      <c r="AB24" s="8"/>
      <c r="AI24" s="8"/>
    </row>
    <row r="25" spans="1:35" ht="12.75">
      <c r="A25" s="8">
        <v>1839</v>
      </c>
      <c r="B25" s="13">
        <f>B24*(EXP(LN(B26/B23)/(A26-A23)))</f>
        <v>137141.06928095856</v>
      </c>
      <c r="C25" s="14">
        <f t="shared" si="1"/>
        <v>0.004637055277282753</v>
      </c>
      <c r="D25">
        <v>5</v>
      </c>
      <c r="L25" s="8"/>
      <c r="O25" s="5"/>
      <c r="R25" s="8"/>
      <c r="AB25" s="8"/>
      <c r="AI25" s="8"/>
    </row>
    <row r="26" spans="1:35" ht="12.75">
      <c r="A26" s="17">
        <v>1840</v>
      </c>
      <c r="B26" s="20">
        <v>137777</v>
      </c>
      <c r="C26" s="19">
        <f t="shared" si="1"/>
        <v>0.004637055277282531</v>
      </c>
      <c r="D26" s="20">
        <v>1</v>
      </c>
      <c r="E26" s="21">
        <v>3</v>
      </c>
      <c r="F26" s="20"/>
      <c r="L26" s="8"/>
      <c r="O26" s="5"/>
      <c r="R26" s="8"/>
      <c r="AB26" s="8"/>
      <c r="AI26" s="8"/>
    </row>
    <row r="27" spans="1:35" ht="12.75">
      <c r="A27" s="8">
        <v>1841</v>
      </c>
      <c r="B27" s="13">
        <f>B26*(EXP(LN(B29/B26)/(A29-A26)))</f>
        <v>138837.48308149533</v>
      </c>
      <c r="C27" s="14">
        <f t="shared" si="1"/>
        <v>0.007697098075116537</v>
      </c>
      <c r="D27">
        <v>5</v>
      </c>
      <c r="L27" s="8"/>
      <c r="O27" s="5"/>
      <c r="R27" s="8"/>
      <c r="AB27" s="8"/>
      <c r="AI27" s="8"/>
    </row>
    <row r="28" spans="1:35" ht="12.75">
      <c r="A28" s="17">
        <v>1842</v>
      </c>
      <c r="B28" s="18">
        <f>B27*(EXP(LN(B29/B26)/(A29-A26)))</f>
        <v>139906.12880527592</v>
      </c>
      <c r="C28" s="19">
        <f t="shared" si="1"/>
        <v>0.007697098075116537</v>
      </c>
      <c r="D28" s="20">
        <v>5</v>
      </c>
      <c r="E28" s="21"/>
      <c r="F28" s="20"/>
      <c r="L28" s="8"/>
      <c r="R28" s="8"/>
      <c r="AB28" s="8"/>
      <c r="AI28" s="8"/>
    </row>
    <row r="29" spans="1:35" ht="12.75">
      <c r="A29" s="8">
        <v>1843</v>
      </c>
      <c r="B29">
        <v>140983</v>
      </c>
      <c r="C29" s="14">
        <f t="shared" si="1"/>
        <v>0.007697098075116537</v>
      </c>
      <c r="D29">
        <v>1</v>
      </c>
      <c r="E29" s="2">
        <v>3</v>
      </c>
      <c r="L29" s="8"/>
      <c r="R29" s="8"/>
      <c r="AB29" s="8"/>
      <c r="AI29" s="8"/>
    </row>
    <row r="30" spans="1:35" ht="12.75">
      <c r="A30" s="17">
        <v>1844</v>
      </c>
      <c r="B30" s="18">
        <f>B29*(EXP(LN(B32/B29)/(A32-A29)))</f>
        <v>140892.94248505792</v>
      </c>
      <c r="C30" s="19">
        <f t="shared" si="1"/>
        <v>-0.0006387827960965264</v>
      </c>
      <c r="D30" s="20">
        <v>5</v>
      </c>
      <c r="E30" s="21"/>
      <c r="F30" s="20"/>
      <c r="L30" s="8"/>
      <c r="R30" s="8"/>
      <c r="AB30" s="8"/>
      <c r="AI30" s="8"/>
    </row>
    <row r="31" spans="1:35" ht="12.75">
      <c r="A31" s="8">
        <v>1845</v>
      </c>
      <c r="B31" s="13">
        <f>B30*(EXP(LN(B32/B29)/(A32-A29)))</f>
        <v>140802.94249730706</v>
      </c>
      <c r="C31" s="14">
        <f t="shared" si="1"/>
        <v>-0.0006387827960965264</v>
      </c>
      <c r="D31">
        <v>5</v>
      </c>
      <c r="L31" s="8"/>
      <c r="R31" s="8"/>
      <c r="AB31" s="8"/>
      <c r="AI31" s="8"/>
    </row>
    <row r="32" spans="1:35" ht="12.75">
      <c r="A32" s="17">
        <v>1846</v>
      </c>
      <c r="B32" s="20">
        <v>140713</v>
      </c>
      <c r="C32" s="19">
        <f t="shared" si="1"/>
        <v>-0.0006387827960966375</v>
      </c>
      <c r="D32" s="20">
        <v>1</v>
      </c>
      <c r="E32" s="21">
        <v>3</v>
      </c>
      <c r="F32" s="20"/>
      <c r="L32" s="8"/>
      <c r="R32" s="8"/>
      <c r="AB32" s="8"/>
      <c r="AI32" s="8"/>
    </row>
    <row r="33" spans="1:35" ht="12.75">
      <c r="A33" s="8">
        <v>1847</v>
      </c>
      <c r="B33" s="13">
        <f>B32*(EXP(LN(B35/B32)/(A35-A32)))</f>
        <v>144449.24938835145</v>
      </c>
      <c r="C33" s="14">
        <f t="shared" si="1"/>
        <v>0.026552268719673755</v>
      </c>
      <c r="D33">
        <v>5</v>
      </c>
      <c r="L33" s="8"/>
      <c r="R33" s="8"/>
      <c r="AB33" s="8"/>
      <c r="AI33" s="8"/>
    </row>
    <row r="34" spans="1:35" ht="12.75">
      <c r="A34" s="17">
        <v>1848</v>
      </c>
      <c r="B34" s="18">
        <f>B33*(EXP(LN(B35/B32)/(A35-A32)))</f>
        <v>148284.70467446613</v>
      </c>
      <c r="C34" s="19">
        <f t="shared" si="1"/>
        <v>0.026552268719673755</v>
      </c>
      <c r="D34" s="20">
        <v>5</v>
      </c>
      <c r="E34" s="21"/>
      <c r="F34" s="20"/>
      <c r="L34" s="8"/>
      <c r="R34" s="8"/>
      <c r="AB34" s="8"/>
      <c r="AI34" s="8"/>
    </row>
    <row r="35" spans="1:35" ht="12.75">
      <c r="A35" s="8">
        <v>1849</v>
      </c>
      <c r="B35">
        <v>152222</v>
      </c>
      <c r="C35" s="14">
        <f t="shared" si="1"/>
        <v>0.026552268719673533</v>
      </c>
      <c r="D35">
        <v>1</v>
      </c>
      <c r="E35" s="2">
        <v>3</v>
      </c>
      <c r="F35" t="s">
        <v>23</v>
      </c>
      <c r="L35" s="8"/>
      <c r="R35" s="8"/>
      <c r="AB35" s="8"/>
      <c r="AI35" s="8"/>
    </row>
    <row r="36" spans="1:35" ht="12.75">
      <c r="A36" s="17">
        <v>1850</v>
      </c>
      <c r="B36" s="18">
        <f>B35*(EXP(LN(B38/B35)/(A38-A35)))</f>
        <v>147870.45515312895</v>
      </c>
      <c r="C36" s="19">
        <f t="shared" si="1"/>
        <v>-0.028586832697448772</v>
      </c>
      <c r="D36" s="20">
        <v>5</v>
      </c>
      <c r="E36" s="21"/>
      <c r="F36" s="20" t="s">
        <v>24</v>
      </c>
      <c r="L36" s="8"/>
      <c r="R36" s="8"/>
      <c r="AB36" s="8"/>
      <c r="AI36" s="8"/>
    </row>
    <row r="37" spans="1:35" ht="12.75">
      <c r="A37" s="8">
        <v>1851</v>
      </c>
      <c r="B37" s="13">
        <f>B36*(EXP(LN(B38/B35)/(A38-A35)))</f>
        <v>143643.30719077084</v>
      </c>
      <c r="C37" s="14">
        <f t="shared" si="1"/>
        <v>-0.028586832697448883</v>
      </c>
      <c r="D37">
        <v>5</v>
      </c>
      <c r="L37" s="8"/>
      <c r="R37" s="8"/>
      <c r="AB37" s="8"/>
      <c r="AI37" s="8"/>
    </row>
    <row r="38" spans="1:35" ht="12.75">
      <c r="A38" s="17">
        <v>1852</v>
      </c>
      <c r="B38" s="20">
        <v>139537</v>
      </c>
      <c r="C38" s="19">
        <f t="shared" si="1"/>
        <v>-0.028586832697448994</v>
      </c>
      <c r="D38" s="20">
        <v>1</v>
      </c>
      <c r="E38" s="21">
        <v>3</v>
      </c>
      <c r="F38" s="20"/>
      <c r="L38" s="8"/>
      <c r="R38" s="8"/>
      <c r="AB38" s="8"/>
      <c r="AI38" s="8"/>
    </row>
    <row r="39" spans="1:35" ht="12.75">
      <c r="A39" s="8">
        <v>1853</v>
      </c>
      <c r="B39" s="13">
        <f>B38*(EXP(LN(B41/B38)/(A41-A38)))</f>
        <v>138429.22878056634</v>
      </c>
      <c r="C39" s="14">
        <f t="shared" si="1"/>
        <v>-0.007938906665856837</v>
      </c>
      <c r="D39">
        <v>5</v>
      </c>
      <c r="L39" s="8"/>
      <c r="R39" s="8"/>
      <c r="AB39" s="8"/>
      <c r="AI39" s="8"/>
    </row>
    <row r="40" spans="1:35" ht="12.75">
      <c r="A40" s="17">
        <v>1854</v>
      </c>
      <c r="B40" s="18">
        <f>B39*(EXP(LN(B41/B38)/(A41-A38)))</f>
        <v>137330.25205345088</v>
      </c>
      <c r="C40" s="19">
        <f t="shared" si="1"/>
        <v>-0.007938906665856837</v>
      </c>
      <c r="D40" s="20">
        <v>5</v>
      </c>
      <c r="E40" s="21"/>
      <c r="F40" s="20"/>
      <c r="L40" s="8"/>
      <c r="R40" s="8"/>
      <c r="AB40" s="8"/>
      <c r="AI40" s="8"/>
    </row>
    <row r="41" spans="1:35" ht="12.75">
      <c r="A41" s="8">
        <v>1855</v>
      </c>
      <c r="B41">
        <v>136240</v>
      </c>
      <c r="C41" s="14">
        <f t="shared" si="1"/>
        <v>-0.007938906665856393</v>
      </c>
      <c r="D41">
        <v>1</v>
      </c>
      <c r="E41" s="2">
        <v>3</v>
      </c>
      <c r="L41" s="8"/>
      <c r="R41" s="8"/>
      <c r="AB41" s="8"/>
      <c r="AI41" s="8"/>
    </row>
    <row r="42" spans="1:35" ht="12.75">
      <c r="A42" s="17">
        <v>1856</v>
      </c>
      <c r="B42" s="18">
        <f>B41*(EXP(LN(B44/B41)/(A44-A41)))</f>
        <v>135994.89262872972</v>
      </c>
      <c r="C42" s="19">
        <f t="shared" si="1"/>
        <v>-0.001799085226587449</v>
      </c>
      <c r="D42" s="20">
        <v>5</v>
      </c>
      <c r="E42" s="21"/>
      <c r="F42" s="20"/>
      <c r="L42" s="8"/>
      <c r="R42" s="8"/>
      <c r="AB42" s="8"/>
      <c r="AI42" s="8"/>
    </row>
    <row r="43" spans="1:35" ht="12.75">
      <c r="A43" s="8">
        <v>1857</v>
      </c>
      <c r="B43" s="13">
        <f>B42*(EXP(LN(B44/B41)/(A44-A41)))</f>
        <v>135750.22622651</v>
      </c>
      <c r="C43" s="14">
        <f t="shared" si="1"/>
        <v>-0.00179908522658756</v>
      </c>
      <c r="D43">
        <v>5</v>
      </c>
      <c r="L43" s="8"/>
      <c r="R43" s="8"/>
      <c r="AB43" s="8"/>
      <c r="AI43" s="8"/>
    </row>
    <row r="44" spans="1:35" ht="12.75">
      <c r="A44" s="17">
        <v>1858</v>
      </c>
      <c r="B44" s="20">
        <v>135506</v>
      </c>
      <c r="C44" s="19">
        <f t="shared" si="1"/>
        <v>-0.001799085226587449</v>
      </c>
      <c r="D44" s="20">
        <v>1</v>
      </c>
      <c r="E44" s="21">
        <v>3</v>
      </c>
      <c r="F44" s="20"/>
      <c r="L44" s="8"/>
      <c r="R44" s="8"/>
      <c r="AB44" s="8"/>
      <c r="AI44" s="8"/>
    </row>
    <row r="45" spans="1:35" ht="12.75">
      <c r="A45" s="8">
        <v>1859</v>
      </c>
      <c r="B45" s="13">
        <f>B44+((B44*0.62)/100)</f>
        <v>136346.1372</v>
      </c>
      <c r="C45" s="14">
        <f t="shared" si="1"/>
        <v>0.006199999999999983</v>
      </c>
      <c r="D45">
        <v>5</v>
      </c>
      <c r="L45" s="8"/>
      <c r="R45" s="8"/>
      <c r="AB45" s="8"/>
      <c r="AI45" s="8"/>
    </row>
    <row r="46" spans="1:35" ht="12.75">
      <c r="A46" s="17">
        <v>1860</v>
      </c>
      <c r="B46" s="18">
        <f aca="true" t="shared" si="2" ref="B46:B52">B45+((B45*0.62)/100)</f>
        <v>137191.48325063998</v>
      </c>
      <c r="C46" s="19">
        <f t="shared" si="1"/>
        <v>0.006199999999999983</v>
      </c>
      <c r="D46" s="20">
        <v>5</v>
      </c>
      <c r="E46" s="21"/>
      <c r="F46" s="20"/>
      <c r="L46" s="8"/>
      <c r="R46" s="8"/>
      <c r="AB46" s="8"/>
      <c r="AI46" s="8"/>
    </row>
    <row r="47" spans="1:35" ht="12.75">
      <c r="A47" s="8">
        <v>1861</v>
      </c>
      <c r="B47" s="13">
        <f t="shared" si="2"/>
        <v>138042.07044679395</v>
      </c>
      <c r="C47" s="14">
        <f t="shared" si="1"/>
        <v>0.006199999999999983</v>
      </c>
      <c r="D47">
        <v>5</v>
      </c>
      <c r="L47" s="8"/>
      <c r="R47" s="8"/>
      <c r="AB47" s="8"/>
      <c r="AI47" s="8"/>
    </row>
    <row r="48" spans="1:35" ht="12.75">
      <c r="A48" s="17">
        <v>1862</v>
      </c>
      <c r="B48" s="18">
        <f t="shared" si="2"/>
        <v>138897.93128356407</v>
      </c>
      <c r="C48" s="19">
        <f t="shared" si="1"/>
        <v>0.006199999999999983</v>
      </c>
      <c r="D48" s="20">
        <v>5</v>
      </c>
      <c r="E48" s="21"/>
      <c r="F48" s="20"/>
      <c r="L48" s="8"/>
      <c r="R48" s="8"/>
      <c r="AB48" s="8"/>
      <c r="AI48" s="8"/>
    </row>
    <row r="49" spans="1:35" ht="12.75">
      <c r="A49" s="8">
        <v>1863</v>
      </c>
      <c r="B49" s="13">
        <f t="shared" si="2"/>
        <v>139759.09845752217</v>
      </c>
      <c r="C49" s="14">
        <f t="shared" si="1"/>
        <v>0.006199999999999983</v>
      </c>
      <c r="D49">
        <v>5</v>
      </c>
      <c r="L49" s="8"/>
      <c r="R49" s="8"/>
      <c r="AB49" s="8"/>
      <c r="AI49" s="8"/>
    </row>
    <row r="50" spans="1:35" ht="12.75">
      <c r="A50" s="17">
        <v>1864</v>
      </c>
      <c r="B50" s="18">
        <f t="shared" si="2"/>
        <v>140625.6048679588</v>
      </c>
      <c r="C50" s="19">
        <f t="shared" si="1"/>
        <v>0.006199999999999983</v>
      </c>
      <c r="D50" s="20">
        <v>5</v>
      </c>
      <c r="E50" s="21"/>
      <c r="F50" s="20"/>
      <c r="L50" s="8"/>
      <c r="R50" s="8"/>
      <c r="AB50" s="8"/>
      <c r="AI50" s="8"/>
    </row>
    <row r="51" spans="1:35" ht="12.75">
      <c r="A51" s="8">
        <v>1865</v>
      </c>
      <c r="B51" s="13">
        <f t="shared" si="2"/>
        <v>141497.48361814016</v>
      </c>
      <c r="C51" s="14">
        <f t="shared" si="1"/>
        <v>0.006199999999999983</v>
      </c>
      <c r="D51">
        <v>5</v>
      </c>
      <c r="L51" s="8"/>
      <c r="R51" s="8"/>
      <c r="AB51" s="8"/>
      <c r="AI51" s="8"/>
    </row>
    <row r="52" spans="1:35" ht="12.75">
      <c r="A52" s="22">
        <v>1866</v>
      </c>
      <c r="B52" s="23">
        <f t="shared" si="2"/>
        <v>142374.76801657263</v>
      </c>
      <c r="C52" s="24">
        <f t="shared" si="1"/>
        <v>0.006199999999999983</v>
      </c>
      <c r="D52" s="25">
        <v>5</v>
      </c>
      <c r="E52" s="26"/>
      <c r="F52" s="25" t="s">
        <v>26</v>
      </c>
      <c r="L52" s="8"/>
      <c r="R52" s="8"/>
      <c r="AB52" s="8"/>
      <c r="AI52" s="8"/>
    </row>
    <row r="53" spans="1:12" ht="12.75">
      <c r="A53" s="1"/>
      <c r="F53" t="s">
        <v>25</v>
      </c>
      <c r="L53" s="1"/>
    </row>
    <row r="54" spans="1:12" ht="12.75">
      <c r="A54" s="1"/>
      <c r="L54" s="1"/>
    </row>
    <row r="55" spans="1:12" ht="12.75">
      <c r="A55" s="9" t="s">
        <v>4</v>
      </c>
      <c r="L55" s="1"/>
    </row>
    <row r="56" spans="1:12" ht="12.75">
      <c r="A56" s="15" t="s">
        <v>9</v>
      </c>
      <c r="L56" s="1"/>
    </row>
    <row r="57" spans="1:12" ht="12.75">
      <c r="A57" s="1"/>
      <c r="L57" s="1"/>
    </row>
    <row r="58" spans="1:12" ht="12.75">
      <c r="A58" s="3" t="s">
        <v>2</v>
      </c>
      <c r="L58" s="1"/>
    </row>
    <row r="59" spans="1:12" ht="12.75">
      <c r="A59" s="3" t="s">
        <v>10</v>
      </c>
      <c r="L59" s="1"/>
    </row>
    <row r="60" spans="1:12" ht="12.75">
      <c r="A60" s="3" t="s">
        <v>11</v>
      </c>
      <c r="L60" s="1"/>
    </row>
    <row r="61" spans="1:12" ht="12.75">
      <c r="A61" s="3" t="s">
        <v>12</v>
      </c>
      <c r="L61" s="1"/>
    </row>
    <row r="62" spans="1:12" ht="12.75">
      <c r="A62" s="3" t="s">
        <v>13</v>
      </c>
      <c r="L62" s="1"/>
    </row>
    <row r="63" spans="1:12" ht="12.75">
      <c r="A63" s="3" t="s">
        <v>14</v>
      </c>
      <c r="L63" s="1"/>
    </row>
    <row r="64" spans="1:12" ht="12.75">
      <c r="A64" s="3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</sheetData>
  <printOptions gridLines="1"/>
  <pageMargins left="0.96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J39" sqref="J39"/>
    </sheetView>
  </sheetViews>
  <sheetFormatPr defaultColWidth="11.421875" defaultRowHeight="12.75"/>
  <cols>
    <col min="8" max="8" width="14.8515625" style="0" bestFit="1" customWidth="1"/>
  </cols>
  <sheetData>
    <row r="1" spans="2:9" ht="12.75"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</row>
    <row r="2" spans="1:9" ht="12.75">
      <c r="A2">
        <v>1821</v>
      </c>
      <c r="B2" s="16">
        <v>578501</v>
      </c>
      <c r="C2" s="16">
        <v>83988</v>
      </c>
      <c r="D2" s="16">
        <v>281597</v>
      </c>
      <c r="E2" s="16">
        <v>100168</v>
      </c>
      <c r="F2" s="16">
        <v>112748</v>
      </c>
      <c r="G2" s="16">
        <v>578501</v>
      </c>
      <c r="H2" s="16">
        <f>B2-G2</f>
        <v>0</v>
      </c>
      <c r="I2" s="16">
        <v>112748</v>
      </c>
    </row>
    <row r="3" spans="1:9" ht="12.75">
      <c r="A3">
        <v>1822</v>
      </c>
      <c r="B3" s="16">
        <v>588300</v>
      </c>
      <c r="C3" s="16">
        <v>83988</v>
      </c>
      <c r="D3" s="16">
        <v>281595</v>
      </c>
      <c r="E3" s="16">
        <v>100168</v>
      </c>
      <c r="F3" s="16">
        <v>112748</v>
      </c>
      <c r="G3" s="16">
        <v>578499</v>
      </c>
      <c r="H3" s="16">
        <f aca="true" t="shared" si="0" ref="H3:H39">B3-G3</f>
        <v>9801</v>
      </c>
      <c r="I3" s="16">
        <v>122549</v>
      </c>
    </row>
    <row r="4" spans="1:9" ht="12.75">
      <c r="A4">
        <v>1823</v>
      </c>
      <c r="B4" s="16">
        <v>598200</v>
      </c>
      <c r="C4" s="16">
        <v>87746.59865718846</v>
      </c>
      <c r="D4" s="16">
        <v>286086.608510797</v>
      </c>
      <c r="E4" s="16">
        <v>101678.17237986861</v>
      </c>
      <c r="F4" s="16">
        <v>114492.94622713189</v>
      </c>
      <c r="G4" s="16">
        <v>590004.3257749861</v>
      </c>
      <c r="H4" s="16">
        <f t="shared" si="0"/>
        <v>8195.674225013936</v>
      </c>
      <c r="I4" s="16">
        <v>122688.62045214589</v>
      </c>
    </row>
    <row r="5" spans="1:9" ht="12.75">
      <c r="A5">
        <v>1824</v>
      </c>
      <c r="B5" s="16">
        <v>608300</v>
      </c>
      <c r="C5" s="16">
        <v>91673.4006751644</v>
      </c>
      <c r="D5" s="16">
        <v>290649.86086120154</v>
      </c>
      <c r="E5" s="16">
        <v>103211.11271574032</v>
      </c>
      <c r="F5" s="16">
        <v>116264.89814248514</v>
      </c>
      <c r="G5" s="16">
        <v>601799.2723945915</v>
      </c>
      <c r="H5" s="16">
        <f t="shared" si="0"/>
        <v>6500.727605408523</v>
      </c>
      <c r="I5" s="16">
        <v>122765.62574789372</v>
      </c>
    </row>
    <row r="6" spans="1:9" ht="12.75">
      <c r="A6">
        <v>1825</v>
      </c>
      <c r="B6" s="16">
        <v>618600</v>
      </c>
      <c r="C6" s="16">
        <v>95775.93342600467</v>
      </c>
      <c r="D6" s="16">
        <v>295285.8998132644</v>
      </c>
      <c r="E6" s="16">
        <v>104767.16426632353</v>
      </c>
      <c r="F6" s="16">
        <v>118064.27370002588</v>
      </c>
      <c r="G6" s="16">
        <v>613893.2712056184</v>
      </c>
      <c r="H6" s="16">
        <f t="shared" si="0"/>
        <v>4706.7287943816045</v>
      </c>
      <c r="I6" s="16">
        <v>122771.00249440744</v>
      </c>
    </row>
    <row r="7" spans="1:9" ht="12.75">
      <c r="A7">
        <v>1826</v>
      </c>
      <c r="B7" s="16">
        <v>629100</v>
      </c>
      <c r="C7" s="16">
        <v>100062.06114384475</v>
      </c>
      <c r="D7" s="16">
        <v>299995.8863567741</v>
      </c>
      <c r="E7" s="16">
        <v>106346.67546543063</v>
      </c>
      <c r="F7" s="16">
        <v>119891.49732219148</v>
      </c>
      <c r="G7" s="16">
        <v>626296.120288241</v>
      </c>
      <c r="H7" s="16">
        <f t="shared" si="0"/>
        <v>2803.879711759044</v>
      </c>
      <c r="I7" s="16">
        <v>122695.37703395056</v>
      </c>
    </row>
    <row r="8" spans="1:9" ht="12.75">
      <c r="A8">
        <v>1827</v>
      </c>
      <c r="B8" s="16">
        <v>639881</v>
      </c>
      <c r="C8" s="16">
        <v>104540</v>
      </c>
      <c r="D8" s="16">
        <v>304781</v>
      </c>
      <c r="E8" s="16">
        <v>107950</v>
      </c>
      <c r="F8" s="16">
        <v>121747</v>
      </c>
      <c r="G8" s="16">
        <v>639018</v>
      </c>
      <c r="H8" s="16">
        <f t="shared" si="0"/>
        <v>863</v>
      </c>
      <c r="I8" s="16">
        <v>122610</v>
      </c>
    </row>
    <row r="9" spans="1:9" ht="12.75">
      <c r="A9">
        <v>1828</v>
      </c>
      <c r="B9" s="16">
        <v>647300</v>
      </c>
      <c r="C9" s="16">
        <v>104559.99617493298</v>
      </c>
      <c r="D9" s="16">
        <v>305533.4740208107</v>
      </c>
      <c r="E9" s="16">
        <v>107947.3332674565</v>
      </c>
      <c r="F9" s="16">
        <v>121816.95979112535</v>
      </c>
      <c r="G9" s="16">
        <v>639857.7632543255</v>
      </c>
      <c r="H9" s="16">
        <f t="shared" si="0"/>
        <v>7442.236745674512</v>
      </c>
      <c r="I9" s="16">
        <v>129259.1965367999</v>
      </c>
    </row>
    <row r="10" spans="1:9" ht="12.75">
      <c r="A10">
        <v>1829</v>
      </c>
      <c r="B10" s="16">
        <v>654800</v>
      </c>
      <c r="C10" s="16">
        <v>104579.9961746891</v>
      </c>
      <c r="D10" s="16">
        <v>306287.8058252496</v>
      </c>
      <c r="E10" s="16">
        <v>107944.66660079038</v>
      </c>
      <c r="F10" s="16">
        <v>121886.95978342506</v>
      </c>
      <c r="G10" s="16">
        <v>640699.4283841541</v>
      </c>
      <c r="H10" s="16">
        <f t="shared" si="0"/>
        <v>14100.571615845896</v>
      </c>
      <c r="I10" s="16">
        <v>135987.53139927087</v>
      </c>
    </row>
    <row r="11" spans="1:9" ht="12.75">
      <c r="A11">
        <v>1830</v>
      </c>
      <c r="B11" s="16">
        <v>662400</v>
      </c>
      <c r="C11" s="16">
        <v>104600</v>
      </c>
      <c r="D11" s="16">
        <v>307044</v>
      </c>
      <c r="E11" s="16">
        <v>107942</v>
      </c>
      <c r="F11" s="16">
        <v>121957</v>
      </c>
      <c r="G11" s="16">
        <v>641543</v>
      </c>
      <c r="H11" s="16">
        <f t="shared" si="0"/>
        <v>20857</v>
      </c>
      <c r="I11" s="16">
        <v>142814</v>
      </c>
    </row>
    <row r="12" spans="1:9" ht="12.75">
      <c r="A12">
        <v>1831</v>
      </c>
      <c r="B12" s="16">
        <v>670100</v>
      </c>
      <c r="C12" s="16">
        <v>107101.58635613201</v>
      </c>
      <c r="D12" s="16">
        <v>306012.81690006045</v>
      </c>
      <c r="E12" s="16">
        <v>110850.32004464397</v>
      </c>
      <c r="F12" s="16">
        <v>125226.67003478133</v>
      </c>
      <c r="G12" s="16">
        <v>649191.3933356177</v>
      </c>
      <c r="H12" s="16">
        <f t="shared" si="0"/>
        <v>20908.60666438227</v>
      </c>
      <c r="I12" s="16">
        <v>146135.2766991635</v>
      </c>
    </row>
    <row r="13" spans="1:9" ht="12.75">
      <c r="A13">
        <v>1832</v>
      </c>
      <c r="B13" s="16">
        <v>677869</v>
      </c>
      <c r="C13" s="16">
        <v>109663</v>
      </c>
      <c r="D13" s="16">
        <v>304985.0969473754</v>
      </c>
      <c r="E13" s="16">
        <v>113837</v>
      </c>
      <c r="F13" s="16">
        <v>128584</v>
      </c>
      <c r="G13" s="16">
        <v>657069.0969473755</v>
      </c>
      <c r="H13" s="16">
        <f t="shared" si="0"/>
        <v>20799.903052624548</v>
      </c>
      <c r="I13" s="16">
        <v>149383.9030526246</v>
      </c>
    </row>
    <row r="14" spans="1:9" ht="12.75">
      <c r="A14">
        <v>1833</v>
      </c>
      <c r="B14" s="16">
        <v>688900</v>
      </c>
      <c r="C14" s="16">
        <v>112200.63908463267</v>
      </c>
      <c r="D14" s="16">
        <v>303960.8285112374</v>
      </c>
      <c r="E14" s="16">
        <v>114302.0500822273</v>
      </c>
      <c r="F14" s="16">
        <v>130519.92660126653</v>
      </c>
      <c r="G14" s="16">
        <v>660983.4442793638</v>
      </c>
      <c r="H14" s="16">
        <f t="shared" si="0"/>
        <v>27916.555720636155</v>
      </c>
      <c r="I14" s="16">
        <v>158436.48232190267</v>
      </c>
    </row>
    <row r="15" spans="1:9" ht="12.75">
      <c r="A15">
        <v>1834</v>
      </c>
      <c r="B15" s="16">
        <v>700583</v>
      </c>
      <c r="C15" s="16">
        <v>114797</v>
      </c>
      <c r="D15" s="16">
        <v>302940</v>
      </c>
      <c r="E15" s="16">
        <v>114769</v>
      </c>
      <c r="F15" s="16">
        <v>132485</v>
      </c>
      <c r="G15" s="16">
        <v>664991</v>
      </c>
      <c r="H15" s="16">
        <f t="shared" si="0"/>
        <v>35592</v>
      </c>
      <c r="I15" s="16">
        <v>168077</v>
      </c>
    </row>
    <row r="16" spans="1:9" ht="12.75">
      <c r="A16">
        <v>1835</v>
      </c>
      <c r="B16" s="16">
        <v>704800</v>
      </c>
      <c r="C16" s="16">
        <v>115321.59903692073</v>
      </c>
      <c r="D16" s="16">
        <v>305301.8711534762</v>
      </c>
      <c r="E16" s="16">
        <v>115250.31201141595</v>
      </c>
      <c r="F16" s="16">
        <v>133606.4799329648</v>
      </c>
      <c r="G16" s="16">
        <v>669480.2621347776</v>
      </c>
      <c r="H16" s="16">
        <f t="shared" si="0"/>
        <v>35319.737865222385</v>
      </c>
      <c r="I16" s="16">
        <v>168926.21779818716</v>
      </c>
    </row>
    <row r="17" spans="1:9" ht="12.75">
      <c r="A17">
        <v>1836</v>
      </c>
      <c r="B17" s="16">
        <v>709100</v>
      </c>
      <c r="C17" s="16">
        <v>115848.59538517833</v>
      </c>
      <c r="D17" s="16">
        <v>307682.1566310615</v>
      </c>
      <c r="E17" s="16">
        <v>115733.642523057</v>
      </c>
      <c r="F17" s="16">
        <v>134737.4531462258</v>
      </c>
      <c r="G17" s="16">
        <v>674001.8476855226</v>
      </c>
      <c r="H17" s="16">
        <f t="shared" si="0"/>
        <v>35098.15231447737</v>
      </c>
      <c r="I17" s="16">
        <v>169835.60546070314</v>
      </c>
    </row>
    <row r="18" spans="1:9" ht="12.75">
      <c r="A18">
        <v>1837</v>
      </c>
      <c r="B18" s="16">
        <v>713570</v>
      </c>
      <c r="C18" s="16">
        <v>116378</v>
      </c>
      <c r="D18" s="16">
        <v>310081</v>
      </c>
      <c r="E18" s="16">
        <v>116219</v>
      </c>
      <c r="F18" s="16">
        <v>135878</v>
      </c>
      <c r="G18" s="16">
        <v>678556</v>
      </c>
      <c r="H18" s="16">
        <f t="shared" si="0"/>
        <v>35014</v>
      </c>
      <c r="I18" s="16">
        <v>170892</v>
      </c>
    </row>
    <row r="19" spans="1:9" ht="12.75">
      <c r="A19">
        <v>1838</v>
      </c>
      <c r="B19" s="16">
        <v>718500</v>
      </c>
      <c r="C19" s="16">
        <v>117128.81238564952</v>
      </c>
      <c r="D19" s="16">
        <v>312509.9240918778</v>
      </c>
      <c r="E19" s="16">
        <v>117108.50791804014</v>
      </c>
      <c r="F19" s="16">
        <v>136508.07379696664</v>
      </c>
      <c r="G19" s="16">
        <v>683255.3181925341</v>
      </c>
      <c r="H19" s="16">
        <f t="shared" si="0"/>
        <v>35244.68180746585</v>
      </c>
      <c r="I19" s="16">
        <v>171752.7556044325</v>
      </c>
    </row>
    <row r="20" spans="1:9" ht="12.75">
      <c r="A20">
        <v>1839</v>
      </c>
      <c r="B20" s="16">
        <v>723400</v>
      </c>
      <c r="C20" s="16">
        <v>117884.46863558993</v>
      </c>
      <c r="D20" s="16">
        <v>314957.8744131734</v>
      </c>
      <c r="E20" s="16">
        <v>118004.8238824088</v>
      </c>
      <c r="F20" s="16">
        <v>137141.06928095856</v>
      </c>
      <c r="G20" s="16">
        <v>687988.2362121306</v>
      </c>
      <c r="H20" s="16">
        <f t="shared" si="0"/>
        <v>35411.763787869364</v>
      </c>
      <c r="I20" s="16">
        <v>172552.83306882787</v>
      </c>
    </row>
    <row r="21" spans="1:9" ht="12.75">
      <c r="A21">
        <v>1840</v>
      </c>
      <c r="B21" s="16">
        <v>728550</v>
      </c>
      <c r="C21" s="16">
        <v>118645</v>
      </c>
      <c r="D21" s="16">
        <v>317425</v>
      </c>
      <c r="E21" s="16">
        <v>118908</v>
      </c>
      <c r="F21" s="16">
        <v>137777</v>
      </c>
      <c r="G21" s="16">
        <v>692755</v>
      </c>
      <c r="H21" s="16">
        <f t="shared" si="0"/>
        <v>35795</v>
      </c>
      <c r="I21" s="16">
        <v>173572</v>
      </c>
    </row>
    <row r="22" spans="1:9" ht="12.75">
      <c r="A22">
        <v>1841</v>
      </c>
      <c r="B22" s="16">
        <v>734500</v>
      </c>
      <c r="C22" s="16">
        <v>119877.15940418586</v>
      </c>
      <c r="D22" s="16">
        <v>319866.50609819574</v>
      </c>
      <c r="E22" s="16">
        <v>119819.98745694777</v>
      </c>
      <c r="F22" s="16">
        <v>138837.48308149533</v>
      </c>
      <c r="G22" s="16">
        <v>698401.1360408247</v>
      </c>
      <c r="H22" s="16">
        <f t="shared" si="0"/>
        <v>36098.8639591753</v>
      </c>
      <c r="I22" s="16">
        <v>174936.34704067066</v>
      </c>
    </row>
    <row r="23" spans="1:9" ht="12.75">
      <c r="A23">
        <v>1842</v>
      </c>
      <c r="B23" s="16">
        <v>740500</v>
      </c>
      <c r="C23" s="16">
        <v>121122.11510654968</v>
      </c>
      <c r="D23" s="16">
        <v>322326.7912844517</v>
      </c>
      <c r="E23" s="16">
        <v>120738.96957465536</v>
      </c>
      <c r="F23" s="16">
        <v>139906.12880527592</v>
      </c>
      <c r="G23" s="16">
        <v>704094.0047709327</v>
      </c>
      <c r="H23" s="16">
        <f t="shared" si="0"/>
        <v>36405.99522906728</v>
      </c>
      <c r="I23" s="16">
        <v>176312.12403434323</v>
      </c>
    </row>
    <row r="24" spans="1:9" ht="12.75">
      <c r="A24">
        <v>1843</v>
      </c>
      <c r="B24" s="16">
        <v>746705</v>
      </c>
      <c r="C24" s="16">
        <v>122380</v>
      </c>
      <c r="D24" s="16">
        <v>324806</v>
      </c>
      <c r="E24" s="16">
        <v>121665</v>
      </c>
      <c r="F24" s="16">
        <v>140983</v>
      </c>
      <c r="G24" s="16">
        <v>709834</v>
      </c>
      <c r="H24" s="16">
        <f t="shared" si="0"/>
        <v>36871</v>
      </c>
      <c r="I24" s="16">
        <v>177854</v>
      </c>
    </row>
    <row r="25" spans="1:9" ht="12.75">
      <c r="A25">
        <v>1844</v>
      </c>
      <c r="B25" s="16">
        <v>749300</v>
      </c>
      <c r="C25" s="16">
        <v>123175.48471685483</v>
      </c>
      <c r="D25" s="16">
        <v>326673.24501027603</v>
      </c>
      <c r="E25" s="16">
        <v>121920.13128286078</v>
      </c>
      <c r="F25" s="16">
        <v>140892.94248505792</v>
      </c>
      <c r="G25" s="16">
        <v>712661.8034950495</v>
      </c>
      <c r="H25" s="16">
        <f t="shared" si="0"/>
        <v>36638.19650495052</v>
      </c>
      <c r="I25" s="16">
        <v>177531.13899000833</v>
      </c>
    </row>
    <row r="26" spans="1:9" ht="12.75">
      <c r="A26">
        <v>1845</v>
      </c>
      <c r="B26" s="16">
        <v>751900</v>
      </c>
      <c r="C26" s="16">
        <v>123976.14018003053</v>
      </c>
      <c r="D26" s="16">
        <v>328551.2244402623</v>
      </c>
      <c r="E26" s="16">
        <v>122175.79757555589</v>
      </c>
      <c r="F26" s="16">
        <v>140802.94249730706</v>
      </c>
      <c r="G26" s="16">
        <v>715506.1046931559</v>
      </c>
      <c r="H26" s="16">
        <f t="shared" si="0"/>
        <v>36393.89530684415</v>
      </c>
      <c r="I26" s="16">
        <v>177196.83780415132</v>
      </c>
    </row>
    <row r="27" spans="1:9" ht="12.75">
      <c r="A27">
        <v>1846</v>
      </c>
      <c r="B27" s="16">
        <v>754702</v>
      </c>
      <c r="C27" s="16">
        <v>124782</v>
      </c>
      <c r="D27" s="16">
        <v>330440</v>
      </c>
      <c r="E27" s="16">
        <v>122432</v>
      </c>
      <c r="F27" s="16">
        <v>140713</v>
      </c>
      <c r="G27" s="16">
        <v>718367</v>
      </c>
      <c r="H27" s="16">
        <f t="shared" si="0"/>
        <v>36335</v>
      </c>
      <c r="I27" s="16">
        <v>177048</v>
      </c>
    </row>
    <row r="28" spans="1:9" ht="12.75">
      <c r="A28">
        <v>1847</v>
      </c>
      <c r="B28" s="16">
        <v>756400</v>
      </c>
      <c r="C28" s="16">
        <v>125174.7624481722</v>
      </c>
      <c r="D28" s="16">
        <v>330559.29026385193</v>
      </c>
      <c r="E28" s="16">
        <v>123437.71593942288</v>
      </c>
      <c r="F28" s="16">
        <v>144449.24938835145</v>
      </c>
      <c r="G28" s="16">
        <v>723621.0180397985</v>
      </c>
      <c r="H28" s="16">
        <f t="shared" si="0"/>
        <v>32778.98196020152</v>
      </c>
      <c r="I28" s="16">
        <v>177228.23134855297</v>
      </c>
    </row>
    <row r="29" spans="1:9" ht="12.75">
      <c r="A29">
        <v>1848</v>
      </c>
      <c r="B29" s="16">
        <v>758000</v>
      </c>
      <c r="C29" s="16">
        <v>125568.76115109824</v>
      </c>
      <c r="D29" s="16">
        <v>330678.62359200313</v>
      </c>
      <c r="E29" s="16">
        <v>124451.69331826364</v>
      </c>
      <c r="F29" s="16">
        <v>148284.70467446613</v>
      </c>
      <c r="G29" s="16">
        <v>728983.7827358312</v>
      </c>
      <c r="H29" s="16">
        <f t="shared" si="0"/>
        <v>29016.21726416878</v>
      </c>
      <c r="I29" s="16">
        <v>177300.92193863506</v>
      </c>
    </row>
    <row r="30" spans="1:9" ht="12.75">
      <c r="A30">
        <v>1849</v>
      </c>
      <c r="B30" s="16">
        <v>759816</v>
      </c>
      <c r="C30" s="16">
        <v>125964</v>
      </c>
      <c r="D30" s="16">
        <v>330798</v>
      </c>
      <c r="E30" s="16">
        <v>125474</v>
      </c>
      <c r="F30" s="16">
        <v>152222</v>
      </c>
      <c r="G30" s="16">
        <v>734458</v>
      </c>
      <c r="H30" s="16">
        <f t="shared" si="0"/>
        <v>25358</v>
      </c>
      <c r="I30" s="16">
        <v>177580</v>
      </c>
    </row>
    <row r="31" spans="1:9" ht="12.75">
      <c r="A31">
        <v>1850</v>
      </c>
      <c r="B31" s="16">
        <v>758300</v>
      </c>
      <c r="C31" s="16">
        <v>125416.28858246202</v>
      </c>
      <c r="D31" s="16">
        <v>330778.99890859507</v>
      </c>
      <c r="E31" s="16">
        <v>125236.21633148701</v>
      </c>
      <c r="F31" s="16">
        <v>147870.45515312895</v>
      </c>
      <c r="G31" s="16">
        <v>729301.9589756731</v>
      </c>
      <c r="H31" s="16">
        <f t="shared" si="0"/>
        <v>28998.04102432693</v>
      </c>
      <c r="I31" s="16">
        <v>176868.49617745593</v>
      </c>
    </row>
    <row r="32" spans="1:9" ht="12.75">
      <c r="A32">
        <v>1851</v>
      </c>
      <c r="B32" s="16">
        <v>756800</v>
      </c>
      <c r="C32" s="16">
        <v>124870.95870089385</v>
      </c>
      <c r="D32" s="16">
        <v>330759.99890861596</v>
      </c>
      <c r="E32" s="16">
        <v>124998.8832828077</v>
      </c>
      <c r="F32" s="16">
        <v>143643.30719077084</v>
      </c>
      <c r="G32" s="16">
        <v>724273.1480830883</v>
      </c>
      <c r="H32" s="16">
        <f t="shared" si="0"/>
        <v>32526.851916911663</v>
      </c>
      <c r="I32" s="16">
        <v>176170.1591076824</v>
      </c>
    </row>
    <row r="33" spans="1:9" ht="12.75">
      <c r="A33">
        <v>1852</v>
      </c>
      <c r="B33" s="16">
        <v>755350</v>
      </c>
      <c r="C33" s="16">
        <v>124328</v>
      </c>
      <c r="D33" s="16">
        <v>330741</v>
      </c>
      <c r="E33" s="16">
        <v>124762</v>
      </c>
      <c r="F33" s="16">
        <v>139537</v>
      </c>
      <c r="G33" s="16">
        <v>719368</v>
      </c>
      <c r="H33" s="16">
        <f t="shared" si="0"/>
        <v>35982</v>
      </c>
      <c r="I33" s="16">
        <v>175519</v>
      </c>
    </row>
    <row r="34" spans="1:9" ht="12.75">
      <c r="A34">
        <v>1853</v>
      </c>
      <c r="B34" s="16">
        <v>749000</v>
      </c>
      <c r="C34" s="16">
        <v>123175.00709577015</v>
      </c>
      <c r="D34" s="16">
        <v>327662.09371025144</v>
      </c>
      <c r="E34" s="16">
        <v>123798.2410104797</v>
      </c>
      <c r="F34" s="16">
        <v>138429.22878056634</v>
      </c>
      <c r="G34" s="16">
        <v>713064.5705970677</v>
      </c>
      <c r="H34" s="16">
        <f t="shared" si="0"/>
        <v>35935.42940293229</v>
      </c>
      <c r="I34" s="16">
        <v>174364.65818349866</v>
      </c>
    </row>
    <row r="35" spans="1:9" ht="12.75">
      <c r="A35">
        <v>1854</v>
      </c>
      <c r="B35" s="16">
        <v>742700</v>
      </c>
      <c r="C35" s="16">
        <v>122032.70681618805</v>
      </c>
      <c r="D35" s="16">
        <v>324611.84931588644</v>
      </c>
      <c r="E35" s="16">
        <v>122841.9268470273</v>
      </c>
      <c r="F35" s="16">
        <v>137330.25205345088</v>
      </c>
      <c r="G35" s="16">
        <v>706816.7350325527</v>
      </c>
      <c r="H35" s="16">
        <f t="shared" si="0"/>
        <v>35883.26496744726</v>
      </c>
      <c r="I35" s="16">
        <v>173213.5170208982</v>
      </c>
    </row>
    <row r="36" spans="1:9" ht="12.75">
      <c r="A36">
        <v>1855</v>
      </c>
      <c r="B36" s="16">
        <v>736392</v>
      </c>
      <c r="C36" s="16">
        <v>120901</v>
      </c>
      <c r="D36" s="16">
        <v>321590</v>
      </c>
      <c r="E36" s="16">
        <v>121893</v>
      </c>
      <c r="F36" s="16">
        <v>136240</v>
      </c>
      <c r="G36" s="16">
        <v>700624</v>
      </c>
      <c r="H36" s="16">
        <f t="shared" si="0"/>
        <v>35768</v>
      </c>
      <c r="I36" s="16">
        <v>172008</v>
      </c>
    </row>
    <row r="37" spans="1:9" ht="12.75">
      <c r="A37">
        <v>1856</v>
      </c>
      <c r="B37" s="16">
        <v>733000</v>
      </c>
      <c r="C37" s="16">
        <v>121145.17319938264</v>
      </c>
      <c r="D37" s="16">
        <v>319313.2527796708</v>
      </c>
      <c r="E37" s="16">
        <v>120903.99723476617</v>
      </c>
      <c r="F37" s="16">
        <v>135994.89262872972</v>
      </c>
      <c r="G37" s="16">
        <v>697357.3158425493</v>
      </c>
      <c r="H37" s="16">
        <f t="shared" si="0"/>
        <v>35642.68415745068</v>
      </c>
      <c r="I37" s="16">
        <v>171637.5767861804</v>
      </c>
    </row>
    <row r="38" spans="1:9" ht="12.75">
      <c r="A38">
        <v>1857</v>
      </c>
      <c r="B38" s="16">
        <v>729600</v>
      </c>
      <c r="C38" s="16">
        <v>121389.83953406852</v>
      </c>
      <c r="D38" s="16">
        <v>317052.6241510431</v>
      </c>
      <c r="E38" s="16">
        <v>119923.01893746437</v>
      </c>
      <c r="F38" s="16">
        <v>135750.22622651</v>
      </c>
      <c r="G38" s="16">
        <v>694115.7088490861</v>
      </c>
      <c r="H38" s="16">
        <f t="shared" si="0"/>
        <v>35484.29115091392</v>
      </c>
      <c r="I38" s="16">
        <v>171234.51737742402</v>
      </c>
    </row>
    <row r="39" spans="1:10" ht="12.75">
      <c r="A39">
        <v>1858</v>
      </c>
      <c r="B39" s="16">
        <v>726739</v>
      </c>
      <c r="C39" s="16">
        <v>121635</v>
      </c>
      <c r="D39" s="16">
        <v>314808</v>
      </c>
      <c r="E39" s="16">
        <v>118950</v>
      </c>
      <c r="F39" s="16">
        <v>135506</v>
      </c>
      <c r="G39" s="16">
        <v>690899</v>
      </c>
      <c r="H39" s="16">
        <f t="shared" si="0"/>
        <v>35840</v>
      </c>
      <c r="I39" s="16">
        <v>171346</v>
      </c>
      <c r="J39" s="16"/>
    </row>
    <row r="40" spans="1:9" ht="12.75">
      <c r="A40">
        <v>1859</v>
      </c>
      <c r="B40" s="16">
        <v>730300</v>
      </c>
      <c r="C40" s="16">
        <v>122280.89746399716</v>
      </c>
      <c r="D40" s="16">
        <v>317306.78018761834</v>
      </c>
      <c r="E40" s="16">
        <v>119130.72527812101</v>
      </c>
      <c r="F40" s="16"/>
      <c r="G40" s="16"/>
      <c r="I40" s="16">
        <v>171581.59707026352</v>
      </c>
    </row>
    <row r="41" spans="1:9" ht="12.75">
      <c r="A41">
        <v>1860</v>
      </c>
      <c r="B41" s="16">
        <v>734400</v>
      </c>
      <c r="C41" s="16">
        <v>122930.22472644047</v>
      </c>
      <c r="D41" s="16">
        <v>319825.39437699656</v>
      </c>
      <c r="E41" s="16">
        <v>119311.7251390596</v>
      </c>
      <c r="F41" s="16"/>
      <c r="G41" s="16"/>
      <c r="I41" s="16">
        <v>172332.65575750335</v>
      </c>
    </row>
    <row r="42" spans="1:9" ht="12.75">
      <c r="A42">
        <v>1861</v>
      </c>
      <c r="B42" s="16">
        <v>738476</v>
      </c>
      <c r="C42" s="16">
        <v>123583</v>
      </c>
      <c r="D42" s="16">
        <v>322364</v>
      </c>
      <c r="E42" s="16">
        <v>119493</v>
      </c>
      <c r="F42" s="16"/>
      <c r="G42" s="16"/>
      <c r="I42" s="16">
        <v>173036</v>
      </c>
    </row>
    <row r="43" spans="1:9" ht="12.75">
      <c r="A43">
        <v>1862</v>
      </c>
      <c r="B43" s="16">
        <v>740700</v>
      </c>
      <c r="C43" s="16">
        <v>124207.83550812879</v>
      </c>
      <c r="D43" s="16">
        <v>323246.2499111191</v>
      </c>
      <c r="E43" s="16">
        <v>119527.98975335513</v>
      </c>
      <c r="F43" s="16"/>
      <c r="G43" s="16"/>
      <c r="I43" s="16">
        <v>173717.92482739702</v>
      </c>
    </row>
    <row r="44" spans="1:9" ht="12.75">
      <c r="A44">
        <v>1863</v>
      </c>
      <c r="B44" s="16">
        <v>742900</v>
      </c>
      <c r="C44" s="16">
        <v>124835.83018387949</v>
      </c>
      <c r="D44" s="16">
        <v>324130.9143750595</v>
      </c>
      <c r="E44" s="16">
        <v>119562.9897523551</v>
      </c>
      <c r="F44" s="16"/>
      <c r="G44" s="16"/>
      <c r="I44" s="16">
        <v>174370.26568870596</v>
      </c>
    </row>
    <row r="45" spans="1:9" ht="12.75">
      <c r="A45">
        <v>1864</v>
      </c>
      <c r="B45" s="16">
        <v>745063</v>
      </c>
      <c r="C45" s="16">
        <v>125467</v>
      </c>
      <c r="D45" s="16">
        <v>325018</v>
      </c>
      <c r="E45" s="16">
        <v>119598</v>
      </c>
      <c r="F45" s="16"/>
      <c r="G45" s="16"/>
      <c r="I45" s="16">
        <v>174980</v>
      </c>
    </row>
    <row r="46" spans="1:9" ht="12.75">
      <c r="A46">
        <v>1865</v>
      </c>
      <c r="B46" s="16">
        <v>754100</v>
      </c>
      <c r="C46" s="16">
        <v>126106.8817</v>
      </c>
      <c r="D46" s="16">
        <v>325895.5486</v>
      </c>
      <c r="E46" s="16">
        <v>119633.8794</v>
      </c>
      <c r="F46" s="16"/>
      <c r="G46" s="16"/>
      <c r="I46" s="16">
        <v>182463.6903</v>
      </c>
    </row>
    <row r="47" spans="1:9" ht="12.75">
      <c r="A47">
        <v>1866</v>
      </c>
      <c r="B47" s="16">
        <v>763200</v>
      </c>
      <c r="C47" s="16">
        <v>126750.02679667</v>
      </c>
      <c r="D47" s="16">
        <v>326775.46658122</v>
      </c>
      <c r="E47" s="16">
        <v>119669.76956382001</v>
      </c>
      <c r="F47" s="16"/>
      <c r="G47" s="16"/>
      <c r="I47" s="16">
        <v>190004.73705828996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2006-05-23T08:41:09Z</cp:lastPrinted>
  <dcterms:created xsi:type="dcterms:W3CDTF">1996-10-17T05:27:31Z</dcterms:created>
  <dcterms:modified xsi:type="dcterms:W3CDTF">2006-06-25T10:50:26Z</dcterms:modified>
  <cp:category/>
  <cp:version/>
  <cp:contentType/>
  <cp:contentStatus/>
</cp:coreProperties>
</file>